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95" windowWidth="20475" windowHeight="9540"/>
  </bookViews>
  <sheets>
    <sheet name="beta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H21" i="1" l="1"/>
  <c r="H23" i="1"/>
  <c r="E6" i="1" l="1"/>
  <c r="H25" i="1" l="1"/>
  <c r="H27" i="1"/>
  <c r="H29" i="1"/>
  <c r="H31" i="1"/>
  <c r="E33" i="1" l="1"/>
  <c r="E5" i="1" s="1"/>
  <c r="F5" i="1" l="1"/>
  <c r="M5" i="1"/>
  <c r="J5" i="1"/>
  <c r="K5" i="1"/>
  <c r="G5" i="1"/>
  <c r="H5" i="1"/>
  <c r="I5" i="1"/>
  <c r="L5" i="1"/>
</calcChain>
</file>

<file path=xl/sharedStrings.xml><?xml version="1.0" encoding="utf-8"?>
<sst xmlns="http://schemas.openxmlformats.org/spreadsheetml/2006/main" count="119" uniqueCount="106">
  <si>
    <t>金額</t>
    <phoneticPr fontId="1" type="noConversion"/>
  </si>
  <si>
    <t>億</t>
    <phoneticPr fontId="1" type="noConversion"/>
  </si>
  <si>
    <t>千萬</t>
    <phoneticPr fontId="1" type="noConversion"/>
  </si>
  <si>
    <t>百萬</t>
    <phoneticPr fontId="1" type="noConversion"/>
  </si>
  <si>
    <t>十萬</t>
    <phoneticPr fontId="1" type="noConversion"/>
  </si>
  <si>
    <t>萬</t>
    <phoneticPr fontId="1" type="noConversion"/>
  </si>
  <si>
    <t>千</t>
    <phoneticPr fontId="1" type="noConversion"/>
  </si>
  <si>
    <t>百</t>
    <phoneticPr fontId="1" type="noConversion"/>
  </si>
  <si>
    <t>十</t>
    <phoneticPr fontId="1" type="noConversion"/>
  </si>
  <si>
    <t>元</t>
    <phoneticPr fontId="1" type="noConversion"/>
  </si>
  <si>
    <t>憑證編號</t>
    <phoneticPr fontId="1" type="noConversion"/>
  </si>
  <si>
    <t>預算年度</t>
    <phoneticPr fontId="1" type="noConversion"/>
  </si>
  <si>
    <t>預算科目</t>
    <phoneticPr fontId="1" type="noConversion"/>
  </si>
  <si>
    <t>經辦單位</t>
    <phoneticPr fontId="1" type="noConversion"/>
  </si>
  <si>
    <t>驗收或證明、保管</t>
    <phoneticPr fontId="1" type="noConversion"/>
  </si>
  <si>
    <t>登記</t>
    <phoneticPr fontId="1" type="noConversion"/>
  </si>
  <si>
    <t>會計單位</t>
    <phoneticPr fontId="1" type="noConversion"/>
  </si>
  <si>
    <t>機關長官或授權代理人</t>
    <phoneticPr fontId="1" type="noConversion"/>
  </si>
  <si>
    <t>(      憑     證     黏     貼     線     )</t>
    <phoneticPr fontId="1" type="noConversion"/>
  </si>
  <si>
    <t>名稱及規格</t>
    <phoneticPr fontId="1" type="noConversion"/>
  </si>
  <si>
    <t>單位</t>
    <phoneticPr fontId="1" type="noConversion"/>
  </si>
  <si>
    <t>數量</t>
    <phoneticPr fontId="1" type="noConversion"/>
  </si>
  <si>
    <t>單價</t>
    <phoneticPr fontId="1" type="noConversion"/>
  </si>
  <si>
    <t>用途說明</t>
    <phoneticPr fontId="1" type="noConversion"/>
  </si>
  <si>
    <t>總務處簽擬</t>
    <phoneticPr fontId="1" type="noConversion"/>
  </si>
  <si>
    <t>事務組長</t>
    <phoneticPr fontId="1" type="noConversion"/>
  </si>
  <si>
    <t>總務主任</t>
  </si>
  <si>
    <t>預算登記人員</t>
  </si>
  <si>
    <t>合計</t>
    <phoneticPr fontId="1" type="noConversion"/>
  </si>
  <si>
    <t>單位別</t>
    <phoneticPr fontId="1" type="noConversion"/>
  </si>
  <si>
    <t>校　　　長</t>
    <phoneticPr fontId="1" type="noConversion"/>
  </si>
  <si>
    <t>會　計　室</t>
    <phoneticPr fontId="1" type="noConversion"/>
  </si>
  <si>
    <t>申　請　單　位</t>
    <phoneticPr fontId="1" type="noConversion"/>
  </si>
  <si>
    <t>組長</t>
    <phoneticPr fontId="1" type="noConversion"/>
  </si>
  <si>
    <t>單位主管</t>
    <phoneticPr fontId="1" type="noConversion"/>
  </si>
  <si>
    <t>預算數：
已支數：
餘額：</t>
    <phoneticPr fontId="1" type="noConversion"/>
  </si>
  <si>
    <t>傳票付款憑單
編號</t>
    <phoneticPr fontId="1" type="noConversion"/>
  </si>
  <si>
    <t>財產或物品登記
□非消耗品
□財產</t>
    <phoneticPr fontId="1" type="noConversion"/>
  </si>
  <si>
    <t>日期</t>
    <phoneticPr fontId="1" type="noConversion"/>
  </si>
  <si>
    <t>月</t>
    <phoneticPr fontId="1" type="noConversion"/>
  </si>
  <si>
    <t>日</t>
    <phoneticPr fontId="1" type="noConversion"/>
  </si>
  <si>
    <t>預算科目</t>
    <phoneticPr fontId="9" type="noConversion"/>
  </si>
  <si>
    <t>212工作場所電費</t>
    <phoneticPr fontId="9" type="noConversion"/>
  </si>
  <si>
    <t>214工作場所水費</t>
    <phoneticPr fontId="9" type="noConversion"/>
  </si>
  <si>
    <t>21Y其他場所水電費</t>
    <phoneticPr fontId="9" type="noConversion"/>
  </si>
  <si>
    <t>221郵資</t>
    <phoneticPr fontId="9" type="noConversion"/>
  </si>
  <si>
    <t>236貨物運費</t>
    <phoneticPr fontId="9" type="noConversion"/>
  </si>
  <si>
    <t>241印刷及裝訂費</t>
    <phoneticPr fontId="9" type="noConversion"/>
  </si>
  <si>
    <t>252一般房屋修護費</t>
    <phoneticPr fontId="9" type="noConversion"/>
  </si>
  <si>
    <t>255機械及設備修護費</t>
    <phoneticPr fontId="9" type="noConversion"/>
  </si>
  <si>
    <t>257什項設備修護費</t>
    <phoneticPr fontId="9" type="noConversion"/>
  </si>
  <si>
    <t>26Y其他保險費</t>
    <phoneticPr fontId="9" type="noConversion"/>
  </si>
  <si>
    <t>276佣金、匯費、經理費及手續費</t>
    <phoneticPr fontId="9" type="noConversion"/>
  </si>
  <si>
    <t>27D計時與計件人員酬金</t>
    <phoneticPr fontId="9" type="noConversion"/>
  </si>
  <si>
    <t>282專技人員酬金</t>
    <phoneticPr fontId="9" type="noConversion"/>
  </si>
  <si>
    <t>285講課鐘點稿費出席審查及查詢費</t>
    <phoneticPr fontId="9" type="noConversion"/>
  </si>
  <si>
    <t>287委託檢驗(定)試驗認證費</t>
    <phoneticPr fontId="9" type="noConversion"/>
  </si>
  <si>
    <t>288委託考選訓練費</t>
    <phoneticPr fontId="9" type="noConversion"/>
  </si>
  <si>
    <t>28A電子計算機軟體服務費</t>
    <phoneticPr fontId="9" type="noConversion"/>
  </si>
  <si>
    <t>291公共關係費</t>
    <phoneticPr fontId="9" type="noConversion"/>
  </si>
  <si>
    <t>321辦公(事務)用品</t>
    <phoneticPr fontId="9" type="noConversion"/>
  </si>
  <si>
    <t>323農業與園藝用品及環境美化費</t>
    <phoneticPr fontId="9" type="noConversion"/>
  </si>
  <si>
    <t>328醫療用品</t>
    <phoneticPr fontId="9" type="noConversion"/>
  </si>
  <si>
    <t>32Y其他</t>
    <phoneticPr fontId="9" type="noConversion"/>
  </si>
  <si>
    <t>451什項設備租金</t>
    <phoneticPr fontId="9" type="noConversion"/>
  </si>
  <si>
    <t>726獎助學員生給與</t>
    <phoneticPr fontId="9" type="noConversion"/>
  </si>
  <si>
    <t>72Y其他</t>
    <phoneticPr fontId="9" type="noConversion"/>
  </si>
  <si>
    <t>751技能競賽</t>
    <phoneticPr fontId="9" type="noConversion"/>
  </si>
  <si>
    <t>91Y其他</t>
    <phoneticPr fontId="9" type="noConversion"/>
  </si>
  <si>
    <t>513擴充改良房屋建築及設備</t>
    <phoneticPr fontId="9" type="noConversion"/>
  </si>
  <si>
    <t>514購置機械及設備</t>
    <phoneticPr fontId="9" type="noConversion"/>
  </si>
  <si>
    <t>515購置交通及運輸設備</t>
    <phoneticPr fontId="9" type="noConversion"/>
  </si>
  <si>
    <t>516購置什項設備</t>
    <phoneticPr fontId="9" type="noConversion"/>
  </si>
  <si>
    <r>
      <t>521購置電腦軟體</t>
    </r>
    <r>
      <rPr>
        <sz val="12"/>
        <rFont val="新細明體"/>
        <family val="1"/>
        <charset val="136"/>
      </rPr>
      <t/>
    </r>
    <phoneticPr fontId="9" type="noConversion"/>
  </si>
  <si>
    <t>113職員薪金</t>
    <phoneticPr fontId="9" type="noConversion"/>
  </si>
  <si>
    <t>114工員工資</t>
    <phoneticPr fontId="9" type="noConversion"/>
  </si>
  <si>
    <t>124兼職人員酬金</t>
    <phoneticPr fontId="9" type="noConversion"/>
  </si>
  <si>
    <t>131加班費</t>
    <phoneticPr fontId="9" type="noConversion"/>
  </si>
  <si>
    <t>151考績獎金</t>
    <phoneticPr fontId="9" type="noConversion"/>
  </si>
  <si>
    <t>152年終獎金</t>
    <phoneticPr fontId="9" type="noConversion"/>
  </si>
  <si>
    <t>18Y其他福利費</t>
    <phoneticPr fontId="9" type="noConversion"/>
  </si>
  <si>
    <t>處室別</t>
    <phoneticPr fontId="1" type="noConversion"/>
  </si>
  <si>
    <t>教務處</t>
    <phoneticPr fontId="1" type="noConversion"/>
  </si>
  <si>
    <t>學務處</t>
    <phoneticPr fontId="1" type="noConversion"/>
  </si>
  <si>
    <t>總務處</t>
    <phoneticPr fontId="1" type="noConversion"/>
  </si>
  <si>
    <t>輔導室</t>
    <phoneticPr fontId="1" type="noConversion"/>
  </si>
  <si>
    <t>幼兒園</t>
    <phoneticPr fontId="1" type="noConversion"/>
  </si>
  <si>
    <t>一學年</t>
    <phoneticPr fontId="1" type="noConversion"/>
  </si>
  <si>
    <t>二學年</t>
    <phoneticPr fontId="1" type="noConversion"/>
  </si>
  <si>
    <t>三學年</t>
    <phoneticPr fontId="1" type="noConversion"/>
  </si>
  <si>
    <t>五學年</t>
    <phoneticPr fontId="1" type="noConversion"/>
  </si>
  <si>
    <t>六學年</t>
    <phoneticPr fontId="1" type="noConversion"/>
  </si>
  <si>
    <t>桃園市龍潭區雙龍國民小學</t>
    <phoneticPr fontId="1" type="noConversion"/>
  </si>
  <si>
    <t>黏貼憑證用紙</t>
    <phoneticPr fontId="1" type="noConversion"/>
  </si>
  <si>
    <r>
      <t xml:space="preserve">動　支　經　費　請　示　單  </t>
    </r>
    <r>
      <rPr>
        <b/>
        <sz val="12"/>
        <color theme="1"/>
        <rFont val="標楷體"/>
        <family val="4"/>
        <charset val="136"/>
      </rPr>
      <t xml:space="preserve">         編號：</t>
    </r>
    <phoneticPr fontId="1" type="noConversion"/>
  </si>
  <si>
    <t>保管</t>
    <phoneticPr fontId="1" type="noConversion"/>
  </si>
  <si>
    <t>財產(物)登記</t>
    <phoneticPr fontId="1" type="noConversion"/>
  </si>
  <si>
    <t>所得登記</t>
    <phoneticPr fontId="1" type="noConversion"/>
  </si>
  <si>
    <t>驗收或證明</t>
    <phoneticPr fontId="1" type="noConversion"/>
  </si>
  <si>
    <t>用途說明</t>
  </si>
  <si>
    <t>付款方式</t>
    <phoneticPr fontId="1" type="noConversion"/>
  </si>
  <si>
    <t>附件</t>
    <phoneticPr fontId="1" type="noConversion"/>
  </si>
  <si>
    <t>□扣抵罰賠款        元
□轉保固金          元
□其他(請列舉並標示金額)</t>
    <phoneticPr fontId="1" type="noConversion"/>
  </si>
  <si>
    <t>受款人</t>
    <phoneticPr fontId="1" type="noConversion"/>
  </si>
  <si>
    <t>104年</t>
    <phoneticPr fontId="1" type="noConversion"/>
  </si>
  <si>
    <t>承辦人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</si>
</sst>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* #,##0_-;\-&quot;$&quot;* #,##0_-;_-&quot;$&quot;* &quot;-&quot;_-;_-@_-"/>
    <numFmt numFmtId="41" formatCode="_-* #,##0_-;\-* #,##0_-;_-* &quot;-&quot;_-;_-@_-"/>
  </numFmts>
  <fonts count="1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12"/>
      <color theme="1"/>
      <name val="標楷體"/>
      <family val="4"/>
      <charset val="136"/>
    </font>
    <font>
      <b/>
      <sz val="18"/>
      <color theme="1"/>
      <name val="標楷體"/>
      <family val="4"/>
      <charset val="136"/>
    </font>
    <font>
      <sz val="10"/>
      <color theme="0" tint="-0.34998626667073579"/>
      <name val="標楷體"/>
      <family val="4"/>
      <charset val="136"/>
    </font>
    <font>
      <b/>
      <sz val="14"/>
      <color theme="3" tint="-0.499984740745262"/>
      <name val="標楷體"/>
      <family val="4"/>
      <charset val="136"/>
    </font>
    <font>
      <b/>
      <sz val="14"/>
      <color rgb="FF00206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thin">
        <color indexed="64"/>
      </left>
      <right/>
      <top/>
      <bottom style="mediumDashed">
        <color indexed="64"/>
      </bottom>
      <diagonal/>
    </border>
    <border>
      <left style="thin">
        <color indexed="64"/>
      </left>
      <right/>
      <top style="thin">
        <color indexed="64"/>
      </top>
      <bottom style="mediumDashed">
        <color indexed="64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0" fontId="2" fillId="0" borderId="13" xfId="0" applyFont="1" applyBorder="1">
      <alignment vertical="center"/>
    </xf>
    <xf numFmtId="0" fontId="4" fillId="0" borderId="14" xfId="0" applyFont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2" fillId="2" borderId="15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41" fontId="2" fillId="2" borderId="3" xfId="0" applyNumberFormat="1" applyFont="1" applyFill="1" applyBorder="1" applyAlignment="1">
      <alignment horizontal="right" vertical="center"/>
    </xf>
    <xf numFmtId="41" fontId="2" fillId="2" borderId="9" xfId="0" applyNumberFormat="1" applyFont="1" applyFill="1" applyBorder="1" applyAlignment="1">
      <alignment horizontal="right" vertical="center"/>
    </xf>
    <xf numFmtId="41" fontId="2" fillId="2" borderId="4" xfId="0" applyNumberFormat="1" applyFont="1" applyFill="1" applyBorder="1" applyAlignment="1">
      <alignment horizontal="right" vertical="center"/>
    </xf>
    <xf numFmtId="41" fontId="2" fillId="2" borderId="7" xfId="0" applyNumberFormat="1" applyFont="1" applyFill="1" applyBorder="1" applyAlignment="1">
      <alignment horizontal="right" vertical="center"/>
    </xf>
    <xf numFmtId="41" fontId="2" fillId="2" borderId="15" xfId="0" applyNumberFormat="1" applyFont="1" applyFill="1" applyBorder="1" applyAlignment="1">
      <alignment horizontal="right" vertical="center"/>
    </xf>
    <xf numFmtId="41" fontId="2" fillId="2" borderId="8" xfId="0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42" fontId="3" fillId="2" borderId="2" xfId="0" applyNumberFormat="1" applyFont="1" applyFill="1" applyBorder="1" applyAlignment="1">
      <alignment horizontal="right" vertical="center"/>
    </xf>
    <xf numFmtId="42" fontId="3" fillId="2" borderId="11" xfId="0" applyNumberFormat="1" applyFont="1" applyFill="1" applyBorder="1" applyAlignment="1">
      <alignment horizontal="right" vertical="center"/>
    </xf>
    <xf numFmtId="42" fontId="3" fillId="2" borderId="10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7"/>
  <sheetViews>
    <sheetView tabSelected="1" zoomScaleNormal="100" workbookViewId="0">
      <selection activeCell="Y23" sqref="Y23"/>
    </sheetView>
  </sheetViews>
  <sheetFormatPr defaultRowHeight="16.5"/>
  <cols>
    <col min="1" max="1" width="9.125" style="1" customWidth="1"/>
    <col min="2" max="2" width="6.875" style="1" customWidth="1"/>
    <col min="3" max="3" width="8.875" style="1" customWidth="1"/>
    <col min="4" max="4" width="9.625" style="1" customWidth="1"/>
    <col min="5" max="13" width="2.875" style="2" customWidth="1"/>
    <col min="14" max="14" width="8.5" style="3" customWidth="1"/>
    <col min="15" max="15" width="18.375" style="3" customWidth="1"/>
    <col min="16" max="16" width="9" style="1" customWidth="1"/>
    <col min="17" max="17" width="35" style="1" hidden="1" customWidth="1"/>
    <col min="18" max="19" width="9" style="1" hidden="1" customWidth="1"/>
    <col min="20" max="21" width="0" style="1" hidden="1" customWidth="1"/>
    <col min="22" max="16384" width="9" style="1"/>
  </cols>
  <sheetData>
    <row r="1" spans="1:18" ht="22.5" customHeight="1">
      <c r="A1" s="55" t="s">
        <v>92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74" t="s">
        <v>103</v>
      </c>
      <c r="O1" s="74"/>
      <c r="Q1" s="16" t="s">
        <v>41</v>
      </c>
      <c r="R1" s="3" t="s">
        <v>81</v>
      </c>
    </row>
    <row r="2" spans="1:18" ht="18" customHeight="1">
      <c r="A2" s="56" t="s">
        <v>93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75"/>
      <c r="O2" s="76"/>
      <c r="Q2" s="16"/>
      <c r="R2" s="3" t="s">
        <v>82</v>
      </c>
    </row>
    <row r="3" spans="1:18">
      <c r="A3" s="57" t="s">
        <v>36</v>
      </c>
      <c r="B3" s="58"/>
      <c r="C3" s="61"/>
      <c r="D3" s="62"/>
      <c r="E3" s="54" t="s">
        <v>0</v>
      </c>
      <c r="F3" s="54"/>
      <c r="G3" s="54"/>
      <c r="H3" s="54"/>
      <c r="I3" s="54"/>
      <c r="J3" s="54"/>
      <c r="K3" s="54"/>
      <c r="L3" s="54"/>
      <c r="M3" s="54"/>
      <c r="N3" s="77"/>
      <c r="O3" s="78"/>
      <c r="Q3" s="17" t="s">
        <v>42</v>
      </c>
      <c r="R3" s="3" t="s">
        <v>83</v>
      </c>
    </row>
    <row r="4" spans="1:18" ht="34.5" customHeight="1">
      <c r="A4" s="59"/>
      <c r="B4" s="60"/>
      <c r="C4" s="63"/>
      <c r="D4" s="64"/>
      <c r="E4" s="4" t="s">
        <v>1</v>
      </c>
      <c r="F4" s="4" t="s">
        <v>2</v>
      </c>
      <c r="G4" s="4" t="s">
        <v>3</v>
      </c>
      <c r="H4" s="4" t="s">
        <v>4</v>
      </c>
      <c r="I4" s="4" t="s">
        <v>5</v>
      </c>
      <c r="J4" s="4" t="s">
        <v>6</v>
      </c>
      <c r="K4" s="4" t="s">
        <v>7</v>
      </c>
      <c r="L4" s="4" t="s">
        <v>8</v>
      </c>
      <c r="M4" s="4" t="s">
        <v>9</v>
      </c>
      <c r="N4" s="81" t="s">
        <v>102</v>
      </c>
      <c r="O4" s="81"/>
      <c r="Q4" s="17" t="s">
        <v>43</v>
      </c>
      <c r="R4" s="3" t="s">
        <v>84</v>
      </c>
    </row>
    <row r="5" spans="1:18" ht="29.25" customHeight="1">
      <c r="A5" s="15" t="s">
        <v>10</v>
      </c>
      <c r="B5" s="21"/>
      <c r="C5" s="21" t="s">
        <v>11</v>
      </c>
      <c r="D5" s="11">
        <v>104</v>
      </c>
      <c r="E5" s="13" t="str">
        <f>IF(E33&gt;=10000000,IF(E33&lt;100000000,"$",MOD(INT(E33/100000000),10)),"")</f>
        <v/>
      </c>
      <c r="F5" s="10" t="str">
        <f>IF(E33&gt;=1000000,IF(E33&lt;10000000,"$",MOD(INT(E33/10000000),10)),"")</f>
        <v/>
      </c>
      <c r="G5" s="10" t="str">
        <f>IF(E33&gt;=100000,IF(E33&lt;1000000,"$",MOD(INT(E33/1000000),10)),"")</f>
        <v/>
      </c>
      <c r="H5" s="10" t="str">
        <f>IF(E33&gt;=10000,IF(E33&lt;100000,"$",MOD(INT(E33/100000),10)),"")</f>
        <v/>
      </c>
      <c r="I5" s="10" t="str">
        <f>IF(E33&gt;=1000,IF(E33&lt;10000,"$",MOD(INT(E33/10000),10)),"")</f>
        <v/>
      </c>
      <c r="J5" s="10" t="str">
        <f>IF(E33&gt;=100,IF(E33&lt;1000,"$",MOD(INT(E33/1000),10)),"")</f>
        <v/>
      </c>
      <c r="K5" s="10" t="str">
        <f>IF(E33&gt;=10,IF(E33&lt;100,"$",MOD(INT(E33/100),10)),"")</f>
        <v/>
      </c>
      <c r="L5" s="10" t="str">
        <f>IF(E33&gt;=0,IF(E33&lt;10,"$",MOD(INT(E33/10),10)),"")</f>
        <v>$</v>
      </c>
      <c r="M5" s="10">
        <f>MOD(E33,10)</f>
        <v>0</v>
      </c>
      <c r="N5" s="81"/>
      <c r="O5" s="81"/>
      <c r="Q5" s="16" t="s">
        <v>44</v>
      </c>
      <c r="R5" s="3" t="s">
        <v>85</v>
      </c>
    </row>
    <row r="6" spans="1:18" ht="18" customHeight="1">
      <c r="A6" s="54" t="s">
        <v>12</v>
      </c>
      <c r="B6" s="65"/>
      <c r="C6" s="66"/>
      <c r="D6" s="71" t="s">
        <v>99</v>
      </c>
      <c r="E6" s="72">
        <f>L20</f>
        <v>0</v>
      </c>
      <c r="F6" s="72"/>
      <c r="G6" s="72"/>
      <c r="H6" s="72"/>
      <c r="I6" s="72"/>
      <c r="J6" s="72"/>
      <c r="K6" s="72"/>
      <c r="L6" s="72"/>
      <c r="M6" s="72"/>
      <c r="N6" s="83" t="s">
        <v>101</v>
      </c>
      <c r="O6" s="83"/>
      <c r="Q6" s="17" t="s">
        <v>45</v>
      </c>
      <c r="R6" s="3" t="s">
        <v>86</v>
      </c>
    </row>
    <row r="7" spans="1:18" ht="15.75" customHeight="1">
      <c r="A7" s="54"/>
      <c r="B7" s="67"/>
      <c r="C7" s="68"/>
      <c r="D7" s="71"/>
      <c r="E7" s="72"/>
      <c r="F7" s="72"/>
      <c r="G7" s="72"/>
      <c r="H7" s="72"/>
      <c r="I7" s="72"/>
      <c r="J7" s="72"/>
      <c r="K7" s="72"/>
      <c r="L7" s="72"/>
      <c r="M7" s="73"/>
      <c r="N7" s="82"/>
      <c r="O7" s="82"/>
      <c r="Q7" s="17"/>
      <c r="R7" s="3"/>
    </row>
    <row r="8" spans="1:18" ht="15.75" customHeight="1">
      <c r="A8" s="54"/>
      <c r="B8" s="67"/>
      <c r="C8" s="68"/>
      <c r="D8" s="71"/>
      <c r="E8" s="72"/>
      <c r="F8" s="72"/>
      <c r="G8" s="72"/>
      <c r="H8" s="72"/>
      <c r="I8" s="72"/>
      <c r="J8" s="72"/>
      <c r="K8" s="72"/>
      <c r="L8" s="72"/>
      <c r="M8" s="73"/>
      <c r="N8" s="82"/>
      <c r="O8" s="82"/>
      <c r="Q8" s="17" t="s">
        <v>45</v>
      </c>
      <c r="R8" s="3" t="s">
        <v>86</v>
      </c>
    </row>
    <row r="9" spans="1:18" ht="15.75" customHeight="1">
      <c r="A9" s="54"/>
      <c r="B9" s="69"/>
      <c r="C9" s="70"/>
      <c r="D9" s="71"/>
      <c r="E9" s="72"/>
      <c r="F9" s="72"/>
      <c r="G9" s="72"/>
      <c r="H9" s="72"/>
      <c r="I9" s="72"/>
      <c r="J9" s="72"/>
      <c r="K9" s="72"/>
      <c r="L9" s="72"/>
      <c r="M9" s="73"/>
      <c r="N9" s="84"/>
      <c r="O9" s="85"/>
      <c r="Q9" s="17" t="s">
        <v>45</v>
      </c>
      <c r="R9" s="3" t="s">
        <v>86</v>
      </c>
    </row>
    <row r="10" spans="1:18">
      <c r="A10" s="79" t="s">
        <v>13</v>
      </c>
      <c r="B10" s="79"/>
      <c r="C10" s="79" t="s">
        <v>14</v>
      </c>
      <c r="D10" s="79"/>
      <c r="E10" s="79" t="s">
        <v>15</v>
      </c>
      <c r="F10" s="79"/>
      <c r="G10" s="79"/>
      <c r="H10" s="79"/>
      <c r="I10" s="79"/>
      <c r="J10" s="79"/>
      <c r="K10" s="79" t="s">
        <v>16</v>
      </c>
      <c r="L10" s="79"/>
      <c r="M10" s="79"/>
      <c r="N10" s="80"/>
      <c r="O10" s="22" t="s">
        <v>17</v>
      </c>
      <c r="Q10" s="17" t="s">
        <v>46</v>
      </c>
      <c r="R10" s="3" t="s">
        <v>87</v>
      </c>
    </row>
    <row r="11" spans="1:18" ht="15" customHeight="1">
      <c r="A11" s="48"/>
      <c r="B11" s="49"/>
      <c r="C11" s="30" t="s">
        <v>95</v>
      </c>
      <c r="D11" s="31"/>
      <c r="E11" s="34" t="s">
        <v>97</v>
      </c>
      <c r="F11" s="35"/>
      <c r="G11" s="35"/>
      <c r="H11" s="35"/>
      <c r="I11" s="35"/>
      <c r="J11" s="36"/>
      <c r="K11" s="26"/>
      <c r="L11" s="26"/>
      <c r="M11" s="26"/>
      <c r="N11" s="28"/>
      <c r="O11" s="26"/>
      <c r="Q11" s="17" t="s">
        <v>47</v>
      </c>
      <c r="R11" s="3" t="s">
        <v>88</v>
      </c>
    </row>
    <row r="12" spans="1:18" ht="18" customHeight="1">
      <c r="A12" s="50"/>
      <c r="B12" s="51"/>
      <c r="C12" s="32"/>
      <c r="D12" s="33"/>
      <c r="E12" s="37"/>
      <c r="F12" s="38"/>
      <c r="G12" s="38"/>
      <c r="H12" s="38"/>
      <c r="I12" s="38"/>
      <c r="J12" s="39"/>
      <c r="K12" s="26"/>
      <c r="L12" s="26"/>
      <c r="M12" s="26"/>
      <c r="N12" s="28"/>
      <c r="O12" s="26"/>
      <c r="Q12" s="17" t="s">
        <v>47</v>
      </c>
      <c r="R12" s="3" t="s">
        <v>88</v>
      </c>
    </row>
    <row r="13" spans="1:18" ht="15" customHeight="1">
      <c r="A13" s="50"/>
      <c r="B13" s="51"/>
      <c r="C13" s="30" t="s">
        <v>98</v>
      </c>
      <c r="D13" s="31"/>
      <c r="E13" s="35" t="s">
        <v>96</v>
      </c>
      <c r="F13" s="35"/>
      <c r="G13" s="35"/>
      <c r="H13" s="35"/>
      <c r="I13" s="35"/>
      <c r="J13" s="36"/>
      <c r="K13" s="26"/>
      <c r="L13" s="26"/>
      <c r="M13" s="26"/>
      <c r="N13" s="28"/>
      <c r="O13" s="26"/>
      <c r="Q13" s="17" t="s">
        <v>47</v>
      </c>
      <c r="R13" s="3" t="s">
        <v>88</v>
      </c>
    </row>
    <row r="14" spans="1:18" ht="15" customHeight="1">
      <c r="A14" s="50"/>
      <c r="B14" s="51"/>
      <c r="C14" s="44"/>
      <c r="D14" s="45"/>
      <c r="E14" s="40"/>
      <c r="F14" s="40"/>
      <c r="G14" s="40"/>
      <c r="H14" s="40"/>
      <c r="I14" s="40"/>
      <c r="J14" s="41"/>
      <c r="K14" s="26"/>
      <c r="L14" s="26"/>
      <c r="M14" s="26"/>
      <c r="N14" s="28"/>
      <c r="O14" s="26"/>
      <c r="Q14" s="17" t="s">
        <v>47</v>
      </c>
      <c r="R14" s="3" t="s">
        <v>88</v>
      </c>
    </row>
    <row r="15" spans="1:18" ht="18" customHeight="1" thickBot="1">
      <c r="A15" s="52"/>
      <c r="B15" s="53"/>
      <c r="C15" s="46"/>
      <c r="D15" s="47"/>
      <c r="E15" s="42"/>
      <c r="F15" s="42"/>
      <c r="G15" s="42"/>
      <c r="H15" s="42"/>
      <c r="I15" s="42"/>
      <c r="J15" s="43"/>
      <c r="K15" s="27"/>
      <c r="L15" s="27"/>
      <c r="M15" s="27"/>
      <c r="N15" s="29"/>
      <c r="O15" s="27"/>
      <c r="Q15" s="17" t="s">
        <v>47</v>
      </c>
      <c r="R15" s="3" t="s">
        <v>88</v>
      </c>
    </row>
    <row r="16" spans="1:18" ht="51.75" customHeight="1">
      <c r="C16" s="87" t="s">
        <v>18</v>
      </c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6"/>
      <c r="Q16" s="17" t="s">
        <v>48</v>
      </c>
      <c r="R16" s="3" t="s">
        <v>89</v>
      </c>
    </row>
    <row r="17" spans="1:18" ht="14.25" customHeight="1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6"/>
      <c r="Q17" s="17" t="s">
        <v>49</v>
      </c>
      <c r="R17" s="3" t="s">
        <v>90</v>
      </c>
    </row>
    <row r="18" spans="1:18" ht="21" customHeight="1">
      <c r="A18" s="56" t="s">
        <v>94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Q18" s="17" t="s">
        <v>50</v>
      </c>
      <c r="R18" s="3" t="s">
        <v>91</v>
      </c>
    </row>
    <row r="19" spans="1:18" ht="20.25" customHeight="1">
      <c r="A19" s="7" t="s">
        <v>29</v>
      </c>
      <c r="B19" s="115"/>
      <c r="C19" s="115"/>
      <c r="D19" s="14" t="s">
        <v>38</v>
      </c>
      <c r="E19" s="12" t="s">
        <v>104</v>
      </c>
      <c r="F19" s="23"/>
      <c r="G19" s="24"/>
      <c r="H19" s="23" t="s">
        <v>39</v>
      </c>
      <c r="I19" s="116"/>
      <c r="J19" s="116"/>
      <c r="K19" s="25" t="s">
        <v>40</v>
      </c>
      <c r="L19" s="86" t="s">
        <v>23</v>
      </c>
      <c r="M19" s="86"/>
      <c r="N19" s="86"/>
      <c r="O19" s="86"/>
      <c r="Q19" s="17" t="s">
        <v>51</v>
      </c>
      <c r="R19" s="3"/>
    </row>
    <row r="20" spans="1:18" ht="19.5">
      <c r="A20" s="88" t="s">
        <v>19</v>
      </c>
      <c r="B20" s="88"/>
      <c r="C20" s="8" t="s">
        <v>20</v>
      </c>
      <c r="D20" s="9" t="s">
        <v>21</v>
      </c>
      <c r="E20" s="86" t="s">
        <v>22</v>
      </c>
      <c r="F20" s="86"/>
      <c r="G20" s="86"/>
      <c r="H20" s="86" t="s">
        <v>0</v>
      </c>
      <c r="I20" s="86"/>
      <c r="J20" s="86"/>
      <c r="K20" s="86"/>
      <c r="L20" s="117"/>
      <c r="M20" s="118"/>
      <c r="N20" s="118"/>
      <c r="O20" s="119"/>
      <c r="Q20" s="17" t="s">
        <v>52</v>
      </c>
      <c r="R20" s="3"/>
    </row>
    <row r="21" spans="1:18" ht="15.95" customHeight="1">
      <c r="A21" s="92"/>
      <c r="B21" s="93"/>
      <c r="C21" s="96"/>
      <c r="D21" s="98"/>
      <c r="E21" s="100"/>
      <c r="F21" s="101"/>
      <c r="G21" s="102"/>
      <c r="H21" s="106">
        <f t="shared" ref="H21:H24" si="0">D21*E21</f>
        <v>0</v>
      </c>
      <c r="I21" s="107"/>
      <c r="J21" s="107"/>
      <c r="K21" s="108"/>
      <c r="L21" s="120"/>
      <c r="M21" s="121"/>
      <c r="N21" s="121"/>
      <c r="O21" s="122"/>
      <c r="Q21" s="17" t="s">
        <v>53</v>
      </c>
      <c r="R21" s="3"/>
    </row>
    <row r="22" spans="1:18" ht="15.95" customHeight="1">
      <c r="A22" s="94"/>
      <c r="B22" s="95"/>
      <c r="C22" s="97"/>
      <c r="D22" s="99"/>
      <c r="E22" s="103"/>
      <c r="F22" s="104"/>
      <c r="G22" s="105"/>
      <c r="H22" s="109"/>
      <c r="I22" s="110"/>
      <c r="J22" s="110"/>
      <c r="K22" s="111"/>
      <c r="L22" s="123"/>
      <c r="M22" s="124"/>
      <c r="N22" s="124"/>
      <c r="O22" s="125"/>
      <c r="Q22" s="16" t="s">
        <v>54</v>
      </c>
      <c r="R22" s="3"/>
    </row>
    <row r="23" spans="1:18" ht="15.95" customHeight="1">
      <c r="A23" s="92"/>
      <c r="B23" s="93"/>
      <c r="C23" s="96"/>
      <c r="D23" s="98"/>
      <c r="E23" s="100"/>
      <c r="F23" s="101"/>
      <c r="G23" s="102"/>
      <c r="H23" s="106">
        <f t="shared" ref="H23:H24" si="1">D23*E23</f>
        <v>0</v>
      </c>
      <c r="I23" s="107"/>
      <c r="J23" s="107"/>
      <c r="K23" s="108"/>
      <c r="L23" s="89" t="s">
        <v>100</v>
      </c>
      <c r="M23" s="89"/>
      <c r="N23" s="89"/>
      <c r="O23" s="89"/>
      <c r="Q23" s="17" t="s">
        <v>55</v>
      </c>
      <c r="R23" s="3"/>
    </row>
    <row r="24" spans="1:18" ht="15.95" customHeight="1">
      <c r="A24" s="94"/>
      <c r="B24" s="95"/>
      <c r="C24" s="97"/>
      <c r="D24" s="99"/>
      <c r="E24" s="103"/>
      <c r="F24" s="104"/>
      <c r="G24" s="105"/>
      <c r="H24" s="109"/>
      <c r="I24" s="110"/>
      <c r="J24" s="110"/>
      <c r="K24" s="111"/>
      <c r="L24" s="75"/>
      <c r="M24" s="90"/>
      <c r="N24" s="90"/>
      <c r="O24" s="76"/>
      <c r="Q24" s="17" t="s">
        <v>56</v>
      </c>
      <c r="R24" s="3"/>
    </row>
    <row r="25" spans="1:18" ht="15.95" customHeight="1">
      <c r="A25" s="92"/>
      <c r="B25" s="93"/>
      <c r="C25" s="96"/>
      <c r="D25" s="98"/>
      <c r="E25" s="100"/>
      <c r="F25" s="101"/>
      <c r="G25" s="102"/>
      <c r="H25" s="106">
        <f t="shared" ref="H25" si="2">D25*E25</f>
        <v>0</v>
      </c>
      <c r="I25" s="107"/>
      <c r="J25" s="107"/>
      <c r="K25" s="108"/>
      <c r="L25" s="77"/>
      <c r="M25" s="91"/>
      <c r="N25" s="91"/>
      <c r="O25" s="78"/>
      <c r="Q25" s="17" t="s">
        <v>57</v>
      </c>
      <c r="R25" s="3"/>
    </row>
    <row r="26" spans="1:18" ht="15.95" customHeight="1">
      <c r="A26" s="94"/>
      <c r="B26" s="95"/>
      <c r="C26" s="97"/>
      <c r="D26" s="99"/>
      <c r="E26" s="103"/>
      <c r="F26" s="104"/>
      <c r="G26" s="105"/>
      <c r="H26" s="109"/>
      <c r="I26" s="110"/>
      <c r="J26" s="110"/>
      <c r="K26" s="111"/>
      <c r="L26" s="112" t="s">
        <v>24</v>
      </c>
      <c r="M26" s="113"/>
      <c r="N26" s="113"/>
      <c r="O26" s="114"/>
      <c r="Q26" s="17" t="s">
        <v>58</v>
      </c>
      <c r="R26" s="3"/>
    </row>
    <row r="27" spans="1:18" ht="15.95" customHeight="1">
      <c r="A27" s="92"/>
      <c r="B27" s="93"/>
      <c r="C27" s="96"/>
      <c r="D27" s="98"/>
      <c r="E27" s="100"/>
      <c r="F27" s="101"/>
      <c r="G27" s="102"/>
      <c r="H27" s="106">
        <f t="shared" ref="H27" si="3">D27*E27</f>
        <v>0</v>
      </c>
      <c r="I27" s="107"/>
      <c r="J27" s="107"/>
      <c r="K27" s="108"/>
      <c r="L27" s="54" t="s">
        <v>25</v>
      </c>
      <c r="M27" s="54"/>
      <c r="N27" s="54"/>
      <c r="O27" s="54"/>
      <c r="Q27" s="17" t="s">
        <v>59</v>
      </c>
      <c r="R27" s="3"/>
    </row>
    <row r="28" spans="1:18" ht="15.95" customHeight="1">
      <c r="A28" s="94"/>
      <c r="B28" s="95"/>
      <c r="C28" s="97"/>
      <c r="D28" s="99"/>
      <c r="E28" s="103"/>
      <c r="F28" s="104"/>
      <c r="G28" s="105"/>
      <c r="H28" s="109"/>
      <c r="I28" s="110"/>
      <c r="J28" s="110"/>
      <c r="K28" s="111"/>
      <c r="L28" s="54"/>
      <c r="M28" s="54"/>
      <c r="N28" s="54"/>
      <c r="O28" s="54"/>
      <c r="Q28" s="17" t="s">
        <v>60</v>
      </c>
      <c r="R28" s="3"/>
    </row>
    <row r="29" spans="1:18" ht="15.95" customHeight="1">
      <c r="A29" s="92"/>
      <c r="B29" s="93"/>
      <c r="C29" s="96"/>
      <c r="D29" s="98"/>
      <c r="E29" s="100"/>
      <c r="F29" s="101"/>
      <c r="G29" s="102"/>
      <c r="H29" s="106">
        <f t="shared" ref="H29" si="4">D29*E29</f>
        <v>0</v>
      </c>
      <c r="I29" s="107"/>
      <c r="J29" s="107"/>
      <c r="K29" s="108"/>
      <c r="L29" s="54" t="s">
        <v>26</v>
      </c>
      <c r="M29" s="54"/>
      <c r="N29" s="54"/>
      <c r="O29" s="54"/>
      <c r="Q29" s="17"/>
      <c r="R29" s="3"/>
    </row>
    <row r="30" spans="1:18" ht="15.95" customHeight="1">
      <c r="A30" s="94"/>
      <c r="B30" s="95"/>
      <c r="C30" s="97"/>
      <c r="D30" s="99"/>
      <c r="E30" s="103"/>
      <c r="F30" s="104"/>
      <c r="G30" s="105"/>
      <c r="H30" s="109"/>
      <c r="I30" s="110"/>
      <c r="J30" s="110"/>
      <c r="K30" s="111"/>
      <c r="L30" s="54"/>
      <c r="M30" s="54"/>
      <c r="N30" s="54"/>
      <c r="O30" s="54"/>
      <c r="Q30" s="17" t="s">
        <v>61</v>
      </c>
      <c r="R30" s="3"/>
    </row>
    <row r="31" spans="1:18" ht="15.95" customHeight="1">
      <c r="A31" s="92"/>
      <c r="B31" s="93"/>
      <c r="C31" s="96"/>
      <c r="D31" s="98"/>
      <c r="E31" s="100"/>
      <c r="F31" s="101"/>
      <c r="G31" s="102"/>
      <c r="H31" s="106">
        <f t="shared" ref="H31" si="5">D31*E31</f>
        <v>0</v>
      </c>
      <c r="I31" s="107"/>
      <c r="J31" s="107"/>
      <c r="K31" s="108"/>
      <c r="L31" s="54" t="s">
        <v>27</v>
      </c>
      <c r="M31" s="54"/>
      <c r="N31" s="54"/>
      <c r="O31" s="54"/>
      <c r="Q31" s="17" t="s">
        <v>62</v>
      </c>
      <c r="R31" s="3"/>
    </row>
    <row r="32" spans="1:18" ht="15.95" customHeight="1">
      <c r="A32" s="94"/>
      <c r="B32" s="95"/>
      <c r="C32" s="97"/>
      <c r="D32" s="99"/>
      <c r="E32" s="103"/>
      <c r="F32" s="104"/>
      <c r="G32" s="105"/>
      <c r="H32" s="109"/>
      <c r="I32" s="110"/>
      <c r="J32" s="110"/>
      <c r="K32" s="111"/>
      <c r="L32" s="54"/>
      <c r="M32" s="54"/>
      <c r="N32" s="54"/>
      <c r="O32" s="54"/>
      <c r="Q32" s="17" t="s">
        <v>63</v>
      </c>
      <c r="R32" s="3"/>
    </row>
    <row r="33" spans="1:18" ht="49.5" customHeight="1">
      <c r="A33" s="126" t="s">
        <v>28</v>
      </c>
      <c r="B33" s="127"/>
      <c r="C33" s="127"/>
      <c r="D33" s="128"/>
      <c r="E33" s="130">
        <f>SUM(H21:K32)</f>
        <v>0</v>
      </c>
      <c r="F33" s="131"/>
      <c r="G33" s="131"/>
      <c r="H33" s="131"/>
      <c r="I33" s="131"/>
      <c r="J33" s="131"/>
      <c r="K33" s="132"/>
      <c r="L33" s="138" t="s">
        <v>35</v>
      </c>
      <c r="M33" s="139"/>
      <c r="N33" s="139"/>
      <c r="O33" s="140"/>
      <c r="Q33" s="16" t="s">
        <v>64</v>
      </c>
      <c r="R33" s="3"/>
    </row>
    <row r="34" spans="1:18" ht="18" customHeight="1">
      <c r="A34" s="129" t="s">
        <v>37</v>
      </c>
      <c r="B34" s="129"/>
      <c r="C34" s="133" t="s">
        <v>32</v>
      </c>
      <c r="D34" s="133"/>
      <c r="E34" s="133"/>
      <c r="F34" s="133"/>
      <c r="G34" s="133" t="s">
        <v>31</v>
      </c>
      <c r="H34" s="133"/>
      <c r="I34" s="133"/>
      <c r="J34" s="133"/>
      <c r="K34" s="133"/>
      <c r="L34" s="133"/>
      <c r="M34" s="133"/>
      <c r="N34" s="134" t="s">
        <v>30</v>
      </c>
      <c r="O34" s="135"/>
      <c r="Q34" s="16" t="s">
        <v>65</v>
      </c>
      <c r="R34" s="3"/>
    </row>
    <row r="35" spans="1:18" ht="18" customHeight="1">
      <c r="A35" s="129"/>
      <c r="B35" s="129"/>
      <c r="C35" s="133" t="s">
        <v>105</v>
      </c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61"/>
      <c r="O35" s="62"/>
      <c r="Q35" s="17" t="s">
        <v>66</v>
      </c>
      <c r="R35" s="3"/>
    </row>
    <row r="36" spans="1:18" ht="18" customHeight="1">
      <c r="A36" s="129"/>
      <c r="B36" s="129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6"/>
      <c r="O36" s="137"/>
      <c r="Q36" s="17" t="s">
        <v>67</v>
      </c>
      <c r="R36" s="3"/>
    </row>
    <row r="37" spans="1:18" ht="18" customHeight="1">
      <c r="A37" s="129"/>
      <c r="B37" s="129"/>
      <c r="C37" s="133" t="s">
        <v>33</v>
      </c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6"/>
      <c r="O37" s="137"/>
      <c r="Q37" s="17" t="s">
        <v>68</v>
      </c>
      <c r="R37" s="3"/>
    </row>
    <row r="38" spans="1:18" ht="18" customHeight="1">
      <c r="A38" s="129"/>
      <c r="B38" s="129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6"/>
      <c r="O38" s="137"/>
      <c r="Q38" s="18" t="s">
        <v>69</v>
      </c>
      <c r="R38" s="3"/>
    </row>
    <row r="39" spans="1:18" ht="18" customHeight="1">
      <c r="A39" s="129"/>
      <c r="B39" s="129"/>
      <c r="C39" s="54" t="s">
        <v>34</v>
      </c>
      <c r="D39" s="54"/>
      <c r="E39" s="54"/>
      <c r="F39" s="54"/>
      <c r="G39" s="133"/>
      <c r="H39" s="133"/>
      <c r="I39" s="133"/>
      <c r="J39" s="133"/>
      <c r="K39" s="133"/>
      <c r="L39" s="133"/>
      <c r="M39" s="133"/>
      <c r="N39" s="136"/>
      <c r="O39" s="137"/>
      <c r="Q39" s="18" t="s">
        <v>70</v>
      </c>
      <c r="R39" s="3"/>
    </row>
    <row r="40" spans="1:18" ht="18" customHeight="1">
      <c r="A40" s="129"/>
      <c r="B40" s="129"/>
      <c r="C40" s="54"/>
      <c r="D40" s="54"/>
      <c r="E40" s="54"/>
      <c r="F40" s="54"/>
      <c r="G40" s="133"/>
      <c r="H40" s="133"/>
      <c r="I40" s="133"/>
      <c r="J40" s="133"/>
      <c r="K40" s="133"/>
      <c r="L40" s="133"/>
      <c r="M40" s="133"/>
      <c r="N40" s="63"/>
      <c r="O40" s="64"/>
      <c r="Q40" s="19" t="s">
        <v>71</v>
      </c>
      <c r="R40" s="3"/>
    </row>
    <row r="41" spans="1:18">
      <c r="Q41" s="18" t="s">
        <v>72</v>
      </c>
      <c r="R41" s="3"/>
    </row>
    <row r="42" spans="1:18">
      <c r="Q42" s="18" t="s">
        <v>73</v>
      </c>
      <c r="R42" s="3"/>
    </row>
    <row r="43" spans="1:18">
      <c r="A43" s="16"/>
      <c r="Q43" s="20" t="s">
        <v>74</v>
      </c>
      <c r="R43" s="3"/>
    </row>
    <row r="44" spans="1:18">
      <c r="A44" s="16"/>
      <c r="Q44" s="20" t="s">
        <v>75</v>
      </c>
      <c r="R44" s="3"/>
    </row>
    <row r="45" spans="1:18">
      <c r="A45" s="17"/>
      <c r="Q45" s="20" t="s">
        <v>76</v>
      </c>
      <c r="R45" s="3"/>
    </row>
    <row r="46" spans="1:18">
      <c r="A46" s="17"/>
      <c r="Q46" s="20" t="s">
        <v>77</v>
      </c>
      <c r="R46" s="3"/>
    </row>
    <row r="47" spans="1:18">
      <c r="A47" s="16"/>
      <c r="Q47" s="20" t="s">
        <v>78</v>
      </c>
      <c r="R47" s="3"/>
    </row>
    <row r="48" spans="1:18">
      <c r="A48" s="17"/>
      <c r="Q48" s="20" t="s">
        <v>79</v>
      </c>
      <c r="R48" s="3"/>
    </row>
    <row r="49" spans="1:18">
      <c r="A49" s="17"/>
      <c r="Q49" s="20" t="s">
        <v>80</v>
      </c>
      <c r="R49" s="3"/>
    </row>
    <row r="50" spans="1:18">
      <c r="A50" s="17"/>
    </row>
    <row r="51" spans="1:18">
      <c r="A51" s="17"/>
    </row>
    <row r="52" spans="1:18">
      <c r="A52" s="17"/>
    </row>
    <row r="53" spans="1:18">
      <c r="A53" s="17"/>
    </row>
    <row r="54" spans="1:18">
      <c r="A54" s="17"/>
    </row>
    <row r="55" spans="1:18">
      <c r="A55" s="17"/>
    </row>
    <row r="56" spans="1:18">
      <c r="A56" s="17"/>
    </row>
    <row r="57" spans="1:18">
      <c r="A57" s="17"/>
    </row>
    <row r="58" spans="1:18">
      <c r="A58" s="17"/>
    </row>
    <row r="59" spans="1:18">
      <c r="A59" s="17"/>
    </row>
    <row r="60" spans="1:18">
      <c r="A60" s="16"/>
    </row>
    <row r="61" spans="1:18">
      <c r="A61" s="17"/>
    </row>
    <row r="62" spans="1:18">
      <c r="A62" s="17"/>
    </row>
    <row r="63" spans="1:18">
      <c r="A63" s="17"/>
    </row>
    <row r="64" spans="1:18">
      <c r="A64" s="17"/>
    </row>
    <row r="65" spans="1:1">
      <c r="A65" s="17"/>
    </row>
    <row r="66" spans="1:1">
      <c r="A66" s="17"/>
    </row>
    <row r="67" spans="1:1">
      <c r="A67" s="17"/>
    </row>
    <row r="68" spans="1:1">
      <c r="A68" s="17"/>
    </row>
    <row r="69" spans="1:1">
      <c r="A69" s="17"/>
    </row>
    <row r="70" spans="1:1">
      <c r="A70" s="17"/>
    </row>
    <row r="71" spans="1:1">
      <c r="A71" s="16"/>
    </row>
    <row r="72" spans="1:1">
      <c r="A72" s="16"/>
    </row>
    <row r="73" spans="1:1">
      <c r="A73" s="17"/>
    </row>
    <row r="74" spans="1:1">
      <c r="A74" s="17"/>
    </row>
    <row r="75" spans="1:1">
      <c r="A75" s="17"/>
    </row>
    <row r="76" spans="1:1">
      <c r="A76" s="18"/>
    </row>
    <row r="77" spans="1:1">
      <c r="A77" s="18"/>
    </row>
    <row r="78" spans="1:1">
      <c r="A78" s="19"/>
    </row>
    <row r="79" spans="1:1">
      <c r="A79" s="18"/>
    </row>
    <row r="80" spans="1:1">
      <c r="A80" s="18"/>
    </row>
    <row r="81" spans="1:1">
      <c r="A81" s="20"/>
    </row>
    <row r="82" spans="1:1">
      <c r="A82" s="20"/>
    </row>
    <row r="83" spans="1:1">
      <c r="A83" s="20"/>
    </row>
    <row r="84" spans="1:1">
      <c r="A84" s="20"/>
    </row>
    <row r="85" spans="1:1">
      <c r="A85" s="20"/>
    </row>
    <row r="86" spans="1:1">
      <c r="A86" s="20"/>
    </row>
    <row r="87" spans="1:1">
      <c r="A87" s="20"/>
    </row>
  </sheetData>
  <mergeCells count="90">
    <mergeCell ref="D37:F38"/>
    <mergeCell ref="D39:F40"/>
    <mergeCell ref="O31:O32"/>
    <mergeCell ref="L33:O33"/>
    <mergeCell ref="A29:B30"/>
    <mergeCell ref="C29:C30"/>
    <mergeCell ref="D29:D30"/>
    <mergeCell ref="E29:G30"/>
    <mergeCell ref="A31:B32"/>
    <mergeCell ref="A34:B40"/>
    <mergeCell ref="E33:K33"/>
    <mergeCell ref="C31:C32"/>
    <mergeCell ref="D31:D32"/>
    <mergeCell ref="E31:G32"/>
    <mergeCell ref="H31:K32"/>
    <mergeCell ref="G35:M40"/>
    <mergeCell ref="G34:M34"/>
    <mergeCell ref="L31:N32"/>
    <mergeCell ref="N34:O34"/>
    <mergeCell ref="C34:F34"/>
    <mergeCell ref="C35:C36"/>
    <mergeCell ref="C37:C38"/>
    <mergeCell ref="N35:O40"/>
    <mergeCell ref="C39:C40"/>
    <mergeCell ref="D35:F36"/>
    <mergeCell ref="L20:O22"/>
    <mergeCell ref="A33:D33"/>
    <mergeCell ref="A27:B28"/>
    <mergeCell ref="C27:C28"/>
    <mergeCell ref="D27:D28"/>
    <mergeCell ref="E27:G28"/>
    <mergeCell ref="H27:K28"/>
    <mergeCell ref="L27:N28"/>
    <mergeCell ref="A25:B26"/>
    <mergeCell ref="C25:C26"/>
    <mergeCell ref="D25:D26"/>
    <mergeCell ref="E25:G26"/>
    <mergeCell ref="H25:K26"/>
    <mergeCell ref="H29:K30"/>
    <mergeCell ref="L29:N30"/>
    <mergeCell ref="O29:O30"/>
    <mergeCell ref="C23:C24"/>
    <mergeCell ref="D23:D24"/>
    <mergeCell ref="E23:G24"/>
    <mergeCell ref="H23:K24"/>
    <mergeCell ref="B19:C19"/>
    <mergeCell ref="I19:J19"/>
    <mergeCell ref="A18:O18"/>
    <mergeCell ref="L19:O19"/>
    <mergeCell ref="O27:O28"/>
    <mergeCell ref="C16:N16"/>
    <mergeCell ref="A20:B20"/>
    <mergeCell ref="E20:G20"/>
    <mergeCell ref="H20:K20"/>
    <mergeCell ref="L23:O23"/>
    <mergeCell ref="L24:O25"/>
    <mergeCell ref="A21:B22"/>
    <mergeCell ref="C21:C22"/>
    <mergeCell ref="D21:D22"/>
    <mergeCell ref="E21:G22"/>
    <mergeCell ref="H21:K22"/>
    <mergeCell ref="L26:O26"/>
    <mergeCell ref="A23:B24"/>
    <mergeCell ref="N1:O1"/>
    <mergeCell ref="N2:O3"/>
    <mergeCell ref="E10:J10"/>
    <mergeCell ref="K10:N10"/>
    <mergeCell ref="A10:B10"/>
    <mergeCell ref="C10:D10"/>
    <mergeCell ref="A6:A9"/>
    <mergeCell ref="N4:O5"/>
    <mergeCell ref="N7:O7"/>
    <mergeCell ref="N6:O6"/>
    <mergeCell ref="N8:O8"/>
    <mergeCell ref="N9:O9"/>
    <mergeCell ref="A11:B15"/>
    <mergeCell ref="E3:M3"/>
    <mergeCell ref="A1:M1"/>
    <mergeCell ref="A2:M2"/>
    <mergeCell ref="A3:B4"/>
    <mergeCell ref="C3:D4"/>
    <mergeCell ref="B6:C9"/>
    <mergeCell ref="D6:D9"/>
    <mergeCell ref="E6:M9"/>
    <mergeCell ref="O11:O15"/>
    <mergeCell ref="K11:N15"/>
    <mergeCell ref="C11:D12"/>
    <mergeCell ref="E11:J12"/>
    <mergeCell ref="E13:J15"/>
    <mergeCell ref="C13:D15"/>
  </mergeCells>
  <phoneticPr fontId="1" type="noConversion"/>
  <dataValidations count="9">
    <dataValidation type="list" allowBlank="1" showInputMessage="1" showErrorMessage="1" prompt="選取月份" sqref="G19">
      <formula1>"1,2,3,4,5,6,7,8,9,10,11,12"</formula1>
    </dataValidation>
    <dataValidation type="list" allowBlank="1" showInputMessage="1" showErrorMessage="1" prompt="選取日期" sqref="I19:J19">
      <formula1>"1,2,3,4,5,6,7,8,9,10,11,12,13,14,15,16,17,18,19,20,21,22,23,24,25,26,27,28,29,30,31"</formula1>
    </dataValidation>
    <dataValidation type="list" imeMode="on" allowBlank="1" showInputMessage="1" showErrorMessage="1" prompt="請選擇室處單位別" sqref="B19:C19">
      <formula1>$R$2:$R$18</formula1>
    </dataValidation>
    <dataValidation type="list" allowBlank="1" showInputMessage="1" showErrorMessage="1" sqref="L24:O25">
      <formula1>"付債權人,由               墊付"</formula1>
    </dataValidation>
    <dataValidation type="list" allowBlank="1" showInputMessage="1" showErrorMessage="1" sqref="N7:O7">
      <formula1>"發票 1 張,發票 2 張,收據 1 張,收據 2 張,發票    張,收據    張"</formula1>
    </dataValidation>
    <dataValidation type="list" allowBlank="1" showInputMessage="1" showErrorMessage="1" sqref="N8:O8">
      <formula1>"發票 1 張,發票 2 張,收據 1 張,收據 2 張,發票   張,收據   張,核准文件   張,驗收報告   張,合約書   份,其他文件："</formula1>
    </dataValidation>
    <dataValidation type="list" allowBlank="1" showInputMessage="1" showErrorMessage="1" sqref="N9:O9">
      <formula1>"核准文件   張,驗收報告   張,合約書   份,其他文件："</formula1>
    </dataValidation>
    <dataValidation type="list" allowBlank="1" showInputMessage="1" showErrorMessage="1" sqref="N2:O3">
      <formula1>"發票(收據)開立廠商,詳如受款人清單"</formula1>
    </dataValidation>
    <dataValidation type="list" allowBlank="1" showInputMessage="1" showErrorMessage="1" sqref="B6:C9">
      <formula1>$Q$3:$Q$49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beta1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wiky</dc:creator>
  <cp:lastModifiedBy>wiky</cp:lastModifiedBy>
  <cp:lastPrinted>2015-01-09T04:58:43Z</cp:lastPrinted>
  <dcterms:created xsi:type="dcterms:W3CDTF">2015-01-06T03:44:10Z</dcterms:created>
  <dcterms:modified xsi:type="dcterms:W3CDTF">2015-02-24T01:41:34Z</dcterms:modified>
</cp:coreProperties>
</file>